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7.1. ОЛИМПИАДА ШЭ 2021-2022 (Сердюк О.В.)\2023-2024 год\Формы отчетов\Литература\"/>
    </mc:Choice>
  </mc:AlternateContent>
  <workbookProtection lockStructure="1"/>
  <bookViews>
    <workbookView xWindow="0" yWindow="0" windowWidth="15360" windowHeight="7755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5251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<sst xmlns="http://schemas.openxmlformats.org/spreadsheetml/2006/main" count="306" uniqueCount="145">
  <si>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</si>
  <si>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</si>
  <si>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</si>
  <si>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</si>
  <si>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</si>
  <si>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</si>
  <si>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</si>
  <si>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</si>
  <si>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</si>
  <si>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</si>
  <si>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</si>
  <si>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</si>
  <si>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</si>
  <si>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</si>
  <si>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</si>
  <si>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</si>
  <si>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</si>
  <si>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</si>
  <si>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</si>
  <si>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</si>
  <si>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</si>
  <si>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</si>
  <si>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</si>
  <si>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</si>
  <si>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</si>
  <si>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</si>
  <si>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</si>
  <si>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</si>
  <si>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</si>
  <si>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</si>
  <si>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</si>
  <si>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</si>
  <si>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</si>
  <si>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</si>
  <si>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</si>
  <si>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</si>
  <si>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</si>
  <si>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</si>
  <si>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</si>
  <si>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</si>
  <si>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</si>
  <si>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</si>
  <si>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</si>
  <si>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</si>
  <si>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</si>
  <si>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</si>
  <si>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</si>
  <si>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</si>
  <si>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</si>
  <si>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</si>
  <si>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</si>
  <si>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</si>
  <si>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</si>
  <si>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</si>
  <si>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</si>
  <si>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</si>
  <si>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</si>
  <si>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</si>
  <si>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</si>
  <si>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</si>
  <si>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</si>
  <si>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</si>
  <si>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</si>
  <si>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</si>
  <si>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</si>
  <si>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</si>
  <si>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</si>
  <si>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</si>
  <si>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</si>
  <si>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</si>
  <si>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</si>
  <si>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</si>
  <si>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</si>
  <si>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</si>
  <si>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</si>
  <si>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</si>
  <si>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</si>
  <si>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</si>
  <si>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</si>
  <si>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</si>
  <si>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</si>
  <si>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</si>
  <si>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</si>
  <si>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</si>
  <si>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</si>
  <si>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</si>
  <si>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</si>
  <si>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</si>
  <si>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</si>
  <si>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</si>
  <si>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</si>
  <si>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</si>
  <si>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</si>
  <si>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</si>
  <si>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</si>
  <si>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</si>
  <si>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</si>
  <si>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</si>
  <si>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</si>
  <si>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</si>
  <si>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</si>
  <si>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</si>
  <si>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</si>
  <si>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</si>
  <si>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</si>
  <si>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</si>
  <si>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</si>
  <si>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</si>
  <si>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</si>
  <si>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</si>
  <si>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</si>
  <si>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</si>
  <si>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</si>
  <si>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</si>
  <si>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</si>
  <si>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</si>
  <si>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Боговарова Е.Ю.</t>
  </si>
  <si>
    <t>Рубан Н.А.</t>
  </si>
  <si>
    <t>Зарубка М.В.</t>
  </si>
  <si>
    <t>Сердюк О.В.</t>
  </si>
  <si>
    <t>Марьина В.А.</t>
  </si>
  <si>
    <t>Кытманова О.Л.</t>
  </si>
  <si>
    <t>Зайцева Наталия Сергеевна,учитель,89536850704</t>
  </si>
  <si>
    <t>Рубан Нина Александровна,учитель,89229048685</t>
  </si>
  <si>
    <t>М</t>
  </si>
  <si>
    <t>Ю</t>
  </si>
  <si>
    <t>А</t>
  </si>
  <si>
    <t>Л</t>
  </si>
  <si>
    <t>Г</t>
  </si>
  <si>
    <t>В</t>
  </si>
  <si>
    <t>З</t>
  </si>
  <si>
    <t>Т</t>
  </si>
  <si>
    <t>Ч</t>
  </si>
  <si>
    <t>К</t>
  </si>
  <si>
    <t>Р</t>
  </si>
  <si>
    <t>С</t>
  </si>
  <si>
    <t>И</t>
  </si>
  <si>
    <t>Б</t>
  </si>
  <si>
    <t>П</t>
  </si>
  <si>
    <t>Э</t>
  </si>
  <si>
    <t>Д</t>
  </si>
  <si>
    <t>Н</t>
  </si>
  <si>
    <t>Я</t>
  </si>
  <si>
    <t>Е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</si>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</sst>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J1000" totalsRowShown="0" headerRowDxfId="11" dataDxfId="10">
  <tableColumns count="10">
    <tableColumn id="1" name="Предмет" dataDxfId="9"/>
    <tableColumn id="2" name="Фамилия" dataDxfId="8"/>
    <tableColumn id="3" name="Имя" dataDxfId="7"/>
    <tableColumn id="4" name="Отчество" dataDxfId="6"/>
    <tableColumn id="8" name="Класс, в котором учится школьник" dataDxfId="5"/>
    <tableColumn id="7" name="Класс,  за который выполнял олимпиадные задания" dataDxfId="4"/>
    <tableColumn id="12" name="Сокращенное название ОУ" dataDxfId="3"/>
    <tableColumn id="9" name="Количество баллов" dataDxfId="2"/>
    <tableColumn id="10" name="Награда. (победитель/ призёр/ участник)" dataDxfId="1"/>
    <tableColumn id="11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6"/>
  <sheetViews>
    <sheetView tabSelected="1" topLeftCell="F25" zoomScale="85" zoomScaleNormal="85" workbookViewId="0">
      <selection activeCell="D38" sqref="D38"/>
    </sheetView>
  </sheetViews>
  <sheetFormatPr defaultColWidth="0" defaultRowHeight="18.75" zeroHeight="1" x14ac:dyDescent="0.3"/>
  <cols>
    <col min="1" max="1" width="20" style="10" customWidth="1"/>
    <col min="2" max="2" width="16" style="10" customWidth="1"/>
    <col min="3" max="3" width="17.5703125" style="10" customWidth="1"/>
    <col min="4" max="4" width="27.42578125" style="10" customWidth="1"/>
    <col min="5" max="5" width="20.7109375" style="10" customWidth="1"/>
    <col min="6" max="6" width="22.5703125" style="10" customWidth="1"/>
    <col min="7" max="7" width="26.42578125" style="10" customWidth="1"/>
    <col min="8" max="8" width="22.140625" style="10" customWidth="1"/>
    <col min="9" max="9" width="27" style="10" customWidth="1"/>
    <col min="10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82</v>
      </c>
      <c r="B2" s="13" t="s">
        <v>124</v>
      </c>
      <c r="C2" s="13" t="s">
        <v>125</v>
      </c>
      <c r="D2" s="13" t="s">
        <v>126</v>
      </c>
      <c r="E2" s="14">
        <v>5</v>
      </c>
      <c r="F2" s="14">
        <v>5</v>
      </c>
      <c r="G2" s="14" t="s">
        <v>27</v>
      </c>
      <c r="H2" s="25">
        <v>19</v>
      </c>
      <c r="I2" s="15" t="s">
        <v>93</v>
      </c>
      <c r="J2" s="14" t="s">
        <v>116</v>
      </c>
      <c r="K2" s="14" t="s">
        <v>123</v>
      </c>
      <c r="L2" s="14" t="s">
        <v>122</v>
      </c>
      <c r="M2" s="18">
        <f>COUNTIF($F:$F,4)</f>
        <v>0</v>
      </c>
      <c r="N2" s="18">
        <f>COUNTIF($F:$F,5)</f>
        <v>12</v>
      </c>
      <c r="O2" s="18">
        <f>COUNTIF($F:$F,6)</f>
        <v>3</v>
      </c>
      <c r="P2" s="18">
        <f>COUNTIF($F:$F,7)</f>
        <v>6</v>
      </c>
      <c r="Q2" s="18">
        <f>COUNTIF($F:$F,8)</f>
        <v>7</v>
      </c>
      <c r="R2" s="18">
        <f>COUNTIF($F:$F,9)</f>
        <v>7</v>
      </c>
      <c r="S2" s="18">
        <f>COUNTIF($F:$F,10)</f>
        <v>0</v>
      </c>
      <c r="T2" s="18">
        <f>COUNTIF($F:$F,11)</f>
        <v>2</v>
      </c>
      <c r="U2" s="18">
        <f>SUM(M2:T2)</f>
        <v>37</v>
      </c>
    </row>
    <row r="3" spans="1:21" s="10" customFormat="1" x14ac:dyDescent="0.3">
      <c r="A3" s="11" t="str">
        <f t="shared" ref="A3:A66" si="0">IF($B3&lt;&gt;"",$A$2,"")</f>
        <v>Литература</v>
      </c>
      <c r="B3" s="19" t="s">
        <v>127</v>
      </c>
      <c r="C3" s="19" t="s">
        <v>140</v>
      </c>
      <c r="D3" s="19" t="s">
        <v>126</v>
      </c>
      <c r="E3" s="16">
        <v>5</v>
      </c>
      <c r="F3" s="16">
        <v>5</v>
      </c>
      <c r="G3" s="11" t="str">
        <f t="shared" ref="G3:G66" si="1">IF(B3&lt;&gt;"",$G$2,"")</f>
        <v xml:space="preserve">МБОУ СОШ с УИОП №32 </v>
      </c>
      <c r="H3" s="26">
        <v>17</v>
      </c>
      <c r="I3" s="20" t="s">
        <v>93</v>
      </c>
      <c r="J3" s="16" t="s">
        <v>116</v>
      </c>
      <c r="K3" s="11"/>
      <c r="L3" s="11"/>
      <c r="N3" s="21"/>
    </row>
    <row r="4" spans="1:21" s="10" customFormat="1" x14ac:dyDescent="0.3">
      <c r="A4" s="11" t="str">
        <f t="shared" si="0"/>
        <v>Литература</v>
      </c>
      <c r="B4" s="19" t="s">
        <v>128</v>
      </c>
      <c r="C4" s="19" t="s">
        <v>129</v>
      </c>
      <c r="D4" s="19" t="s">
        <v>141</v>
      </c>
      <c r="E4" s="16">
        <v>5</v>
      </c>
      <c r="F4" s="16">
        <v>5</v>
      </c>
      <c r="G4" s="11" t="str">
        <f t="shared" si="1"/>
        <v xml:space="preserve">МБОУ СОШ с УИОП №32 </v>
      </c>
      <c r="H4" s="26">
        <v>16</v>
      </c>
      <c r="I4" s="20" t="s">
        <v>93</v>
      </c>
      <c r="J4" s="16" t="s">
        <v>117</v>
      </c>
      <c r="K4" s="11"/>
      <c r="L4" s="11"/>
      <c r="N4" s="21"/>
    </row>
    <row r="5" spans="1:21" s="10" customFormat="1" x14ac:dyDescent="0.3">
      <c r="A5" s="11" t="str">
        <f t="shared" si="0"/>
        <v>Литература</v>
      </c>
      <c r="B5" s="19" t="s">
        <v>129</v>
      </c>
      <c r="C5" s="19" t="s">
        <v>126</v>
      </c>
      <c r="D5" s="19" t="s">
        <v>126</v>
      </c>
      <c r="E5" s="16">
        <v>5</v>
      </c>
      <c r="F5" s="16">
        <v>5</v>
      </c>
      <c r="G5" s="11" t="str">
        <f t="shared" si="1"/>
        <v xml:space="preserve">МБОУ СОШ с УИОП №32 </v>
      </c>
      <c r="H5" s="26">
        <v>15</v>
      </c>
      <c r="I5" s="20" t="s">
        <v>93</v>
      </c>
      <c r="J5" s="16" t="s">
        <v>116</v>
      </c>
      <c r="K5" s="11"/>
      <c r="L5" s="11"/>
      <c r="N5" s="21"/>
    </row>
    <row r="6" spans="1:21" s="10" customFormat="1" x14ac:dyDescent="0.3">
      <c r="A6" s="11" t="str">
        <f t="shared" si="0"/>
        <v>Литература</v>
      </c>
      <c r="B6" s="19" t="s">
        <v>124</v>
      </c>
      <c r="C6" s="19" t="s">
        <v>126</v>
      </c>
      <c r="D6" s="19" t="s">
        <v>129</v>
      </c>
      <c r="E6" s="16">
        <v>5</v>
      </c>
      <c r="F6" s="16">
        <v>5</v>
      </c>
      <c r="G6" s="11" t="str">
        <f t="shared" si="1"/>
        <v xml:space="preserve">МБОУ СОШ с УИОП №32 </v>
      </c>
      <c r="H6" s="26">
        <v>13</v>
      </c>
      <c r="I6" s="20" t="s">
        <v>93</v>
      </c>
      <c r="J6" s="16" t="s">
        <v>117</v>
      </c>
      <c r="K6" s="11"/>
      <c r="L6" s="11"/>
      <c r="N6" s="21"/>
    </row>
    <row r="7" spans="1:21" s="10" customFormat="1" x14ac:dyDescent="0.3">
      <c r="A7" s="11" t="str">
        <f t="shared" si="0"/>
        <v>Литература</v>
      </c>
      <c r="B7" s="19" t="s">
        <v>130</v>
      </c>
      <c r="C7" s="19" t="s">
        <v>133</v>
      </c>
      <c r="D7" s="19" t="s">
        <v>144</v>
      </c>
      <c r="E7" s="16">
        <v>5</v>
      </c>
      <c r="F7" s="16">
        <v>5</v>
      </c>
      <c r="G7" s="11" t="str">
        <f t="shared" si="1"/>
        <v xml:space="preserve">МБОУ СОШ с УИОП №32 </v>
      </c>
      <c r="H7" s="26">
        <v>10</v>
      </c>
      <c r="I7" s="20" t="s">
        <v>93</v>
      </c>
      <c r="J7" s="16" t="s">
        <v>117</v>
      </c>
      <c r="N7" s="21"/>
    </row>
    <row r="8" spans="1:21" s="10" customFormat="1" x14ac:dyDescent="0.3">
      <c r="A8" s="11" t="str">
        <f t="shared" si="0"/>
        <v>Литература</v>
      </c>
      <c r="B8" s="19" t="s">
        <v>131</v>
      </c>
      <c r="C8" s="19" t="s">
        <v>133</v>
      </c>
      <c r="D8" s="19" t="s">
        <v>143</v>
      </c>
      <c r="E8" s="16">
        <v>5</v>
      </c>
      <c r="F8" s="16">
        <v>5</v>
      </c>
      <c r="G8" s="11" t="str">
        <f t="shared" si="1"/>
        <v xml:space="preserve">МБОУ СОШ с УИОП №32 </v>
      </c>
      <c r="H8" s="26">
        <v>10</v>
      </c>
      <c r="I8" s="20" t="s">
        <v>93</v>
      </c>
      <c r="J8" s="16" t="s">
        <v>116</v>
      </c>
      <c r="N8" s="21"/>
    </row>
    <row r="9" spans="1:21" s="10" customFormat="1" x14ac:dyDescent="0.3">
      <c r="A9" s="11" t="str">
        <f t="shared" si="0"/>
        <v>Литература</v>
      </c>
      <c r="B9" s="19" t="s">
        <v>132</v>
      </c>
      <c r="C9" s="19" t="s">
        <v>141</v>
      </c>
      <c r="D9" s="19" t="s">
        <v>140</v>
      </c>
      <c r="E9" s="16">
        <v>5</v>
      </c>
      <c r="F9" s="16">
        <v>5</v>
      </c>
      <c r="G9" s="11" t="str">
        <f t="shared" si="1"/>
        <v xml:space="preserve">МБОУ СОШ с УИОП №32 </v>
      </c>
      <c r="H9" s="26">
        <v>10</v>
      </c>
      <c r="I9" s="20" t="s">
        <v>93</v>
      </c>
      <c r="J9" s="16" t="s">
        <v>117</v>
      </c>
      <c r="N9" s="21"/>
    </row>
    <row r="10" spans="1:21" s="10" customFormat="1" x14ac:dyDescent="0.3">
      <c r="A10" s="11" t="str">
        <f t="shared" si="0"/>
        <v>Литература</v>
      </c>
      <c r="B10" s="19" t="s">
        <v>133</v>
      </c>
      <c r="C10" s="19" t="s">
        <v>142</v>
      </c>
      <c r="D10" s="19" t="s">
        <v>134</v>
      </c>
      <c r="E10" s="16">
        <v>5</v>
      </c>
      <c r="F10" s="16">
        <v>5</v>
      </c>
      <c r="G10" s="11" t="str">
        <f t="shared" si="1"/>
        <v xml:space="preserve">МБОУ СОШ с УИОП №32 </v>
      </c>
      <c r="H10" s="26">
        <v>7</v>
      </c>
      <c r="I10" s="20" t="s">
        <v>93</v>
      </c>
      <c r="J10" s="16" t="s">
        <v>117</v>
      </c>
      <c r="N10" s="21"/>
    </row>
    <row r="11" spans="1:21" s="10" customFormat="1" x14ac:dyDescent="0.3">
      <c r="A11" s="11" t="str">
        <f t="shared" si="0"/>
        <v>Литература</v>
      </c>
      <c r="B11" s="19" t="s">
        <v>132</v>
      </c>
      <c r="C11" s="19" t="s">
        <v>133</v>
      </c>
      <c r="D11" s="19" t="s">
        <v>126</v>
      </c>
      <c r="E11" s="16">
        <v>5</v>
      </c>
      <c r="F11" s="16">
        <v>5</v>
      </c>
      <c r="G11" s="11" t="str">
        <f t="shared" si="1"/>
        <v xml:space="preserve">МБОУ СОШ с УИОП №32 </v>
      </c>
      <c r="H11" s="26">
        <v>5</v>
      </c>
      <c r="I11" s="20" t="s">
        <v>93</v>
      </c>
      <c r="J11" s="16" t="s">
        <v>116</v>
      </c>
      <c r="N11" s="21"/>
    </row>
    <row r="12" spans="1:21" s="10" customFormat="1" x14ac:dyDescent="0.3">
      <c r="A12" s="11" t="str">
        <f t="shared" si="0"/>
        <v>Литература</v>
      </c>
      <c r="B12" s="19" t="s">
        <v>133</v>
      </c>
      <c r="C12" s="19" t="s">
        <v>133</v>
      </c>
      <c r="D12" s="19" t="s">
        <v>144</v>
      </c>
      <c r="E12" s="16">
        <v>5</v>
      </c>
      <c r="F12" s="16">
        <v>5</v>
      </c>
      <c r="G12" s="11" t="str">
        <f t="shared" si="1"/>
        <v xml:space="preserve">МБОУ СОШ с УИОП №32 </v>
      </c>
      <c r="H12" s="26">
        <v>4</v>
      </c>
      <c r="I12" s="20" t="s">
        <v>93</v>
      </c>
      <c r="J12" s="16" t="s">
        <v>116</v>
      </c>
      <c r="N12" s="21"/>
    </row>
    <row r="13" spans="1:21" s="10" customFormat="1" x14ac:dyDescent="0.3">
      <c r="A13" s="11" t="str">
        <f t="shared" si="0"/>
        <v>Литература</v>
      </c>
      <c r="B13" s="19" t="s">
        <v>126</v>
      </c>
      <c r="C13" s="19" t="s">
        <v>126</v>
      </c>
      <c r="D13" s="19" t="s">
        <v>124</v>
      </c>
      <c r="E13" s="16">
        <v>5</v>
      </c>
      <c r="F13" s="16">
        <v>5</v>
      </c>
      <c r="G13" s="11" t="str">
        <f t="shared" si="1"/>
        <v xml:space="preserve">МБОУ СОШ с УИОП №32 </v>
      </c>
      <c r="H13" s="26">
        <v>3</v>
      </c>
      <c r="I13" s="20" t="s">
        <v>93</v>
      </c>
      <c r="J13" s="16" t="s">
        <v>117</v>
      </c>
      <c r="N13" s="21"/>
    </row>
    <row r="14" spans="1:21" s="10" customFormat="1" x14ac:dyDescent="0.3">
      <c r="A14" s="11" t="str">
        <f t="shared" si="0"/>
        <v>Литература</v>
      </c>
      <c r="B14" s="19" t="s">
        <v>134</v>
      </c>
      <c r="C14" s="19" t="s">
        <v>126</v>
      </c>
      <c r="D14" s="19" t="s">
        <v>126</v>
      </c>
      <c r="E14" s="16">
        <v>6</v>
      </c>
      <c r="F14" s="16">
        <v>6</v>
      </c>
      <c r="G14" s="11" t="str">
        <f t="shared" si="1"/>
        <v xml:space="preserve">МБОУ СОШ с УИОП №32 </v>
      </c>
      <c r="H14" s="26">
        <v>67</v>
      </c>
      <c r="I14" s="20" t="s">
        <v>91</v>
      </c>
      <c r="J14" s="16" t="s">
        <v>118</v>
      </c>
      <c r="L14" s="17"/>
      <c r="N14" s="21"/>
    </row>
    <row r="15" spans="1:21" s="10" customFormat="1" x14ac:dyDescent="0.3">
      <c r="A15" s="11" t="str">
        <f t="shared" si="0"/>
        <v>Литература</v>
      </c>
      <c r="B15" s="19" t="s">
        <v>126</v>
      </c>
      <c r="C15" s="19" t="s">
        <v>124</v>
      </c>
      <c r="D15" s="19" t="s">
        <v>129</v>
      </c>
      <c r="E15" s="16">
        <v>6</v>
      </c>
      <c r="F15" s="16">
        <v>6</v>
      </c>
      <c r="G15" s="11" t="str">
        <f t="shared" si="1"/>
        <v xml:space="preserve">МБОУ СОШ с УИОП №32 </v>
      </c>
      <c r="H15" s="26">
        <v>63</v>
      </c>
      <c r="I15" s="20" t="s">
        <v>92</v>
      </c>
      <c r="J15" s="16" t="s">
        <v>118</v>
      </c>
      <c r="L15" s="17"/>
      <c r="N15" s="21"/>
    </row>
    <row r="16" spans="1:21" s="10" customFormat="1" x14ac:dyDescent="0.3">
      <c r="A16" s="11" t="str">
        <f t="shared" si="0"/>
        <v>Литература</v>
      </c>
      <c r="B16" s="19" t="s">
        <v>126</v>
      </c>
      <c r="C16" s="19" t="s">
        <v>143</v>
      </c>
      <c r="D16" s="19" t="s">
        <v>126</v>
      </c>
      <c r="E16" s="16">
        <v>6</v>
      </c>
      <c r="F16" s="16">
        <v>6</v>
      </c>
      <c r="G16" s="11" t="str">
        <f t="shared" si="1"/>
        <v xml:space="preserve">МБОУ СОШ с УИОП №32 </v>
      </c>
      <c r="H16" s="26">
        <v>57</v>
      </c>
      <c r="I16" s="20" t="s">
        <v>92</v>
      </c>
      <c r="J16" s="16" t="s">
        <v>118</v>
      </c>
      <c r="K16" s="17"/>
      <c r="L16" s="17"/>
      <c r="N16" s="21"/>
    </row>
    <row r="17" spans="1:14" s="10" customFormat="1" x14ac:dyDescent="0.3">
      <c r="A17" s="11" t="str">
        <f t="shared" si="0"/>
        <v>Литература</v>
      </c>
      <c r="B17" s="19" t="s">
        <v>131</v>
      </c>
      <c r="C17" s="19" t="s">
        <v>126</v>
      </c>
      <c r="D17" s="19" t="s">
        <v>129</v>
      </c>
      <c r="E17" s="16">
        <v>7</v>
      </c>
      <c r="F17" s="16">
        <v>7</v>
      </c>
      <c r="G17" s="11" t="str">
        <f t="shared" si="1"/>
        <v xml:space="preserve">МБОУ СОШ с УИОП №32 </v>
      </c>
      <c r="H17" s="26">
        <v>56</v>
      </c>
      <c r="I17" s="20" t="s">
        <v>91</v>
      </c>
      <c r="J17" s="16" t="s">
        <v>119</v>
      </c>
      <c r="N17" s="21"/>
    </row>
    <row r="18" spans="1:14" s="10" customFormat="1" x14ac:dyDescent="0.3">
      <c r="A18" s="11" t="str">
        <f t="shared" si="0"/>
        <v>Литература</v>
      </c>
      <c r="B18" s="19" t="s">
        <v>130</v>
      </c>
      <c r="C18" s="19" t="s">
        <v>140</v>
      </c>
      <c r="D18" s="19" t="s">
        <v>135</v>
      </c>
      <c r="E18" s="16">
        <v>7</v>
      </c>
      <c r="F18" s="16">
        <v>7</v>
      </c>
      <c r="G18" s="11" t="str">
        <f t="shared" si="1"/>
        <v xml:space="preserve">МБОУ СОШ с УИОП №32 </v>
      </c>
      <c r="H18" s="26">
        <v>38</v>
      </c>
      <c r="I18" s="20" t="s">
        <v>92</v>
      </c>
      <c r="J18" s="16" t="s">
        <v>116</v>
      </c>
      <c r="N18" s="21"/>
    </row>
    <row r="19" spans="1:14" s="10" customFormat="1" x14ac:dyDescent="0.3">
      <c r="A19" s="11" t="str">
        <f t="shared" si="0"/>
        <v>Литература</v>
      </c>
      <c r="B19" s="19" t="s">
        <v>126</v>
      </c>
      <c r="C19" s="19" t="s">
        <v>126</v>
      </c>
      <c r="D19" s="19" t="s">
        <v>129</v>
      </c>
      <c r="E19" s="16">
        <v>7</v>
      </c>
      <c r="F19" s="16">
        <v>7</v>
      </c>
      <c r="G19" s="11" t="str">
        <f t="shared" si="1"/>
        <v xml:space="preserve">МБОУ СОШ с УИОП №32 </v>
      </c>
      <c r="H19" s="26">
        <v>33</v>
      </c>
      <c r="I19" s="20" t="s">
        <v>93</v>
      </c>
      <c r="J19" s="16" t="s">
        <v>119</v>
      </c>
      <c r="K19" s="17"/>
      <c r="L19" s="17"/>
      <c r="N19" s="21"/>
    </row>
    <row r="20" spans="1:14" s="10" customFormat="1" x14ac:dyDescent="0.3">
      <c r="A20" s="11" t="str">
        <f t="shared" si="0"/>
        <v>Литература</v>
      </c>
      <c r="B20" s="19" t="s">
        <v>135</v>
      </c>
      <c r="C20" s="19" t="s">
        <v>143</v>
      </c>
      <c r="D20" s="19" t="s">
        <v>140</v>
      </c>
      <c r="E20" s="16">
        <v>7</v>
      </c>
      <c r="F20" s="16">
        <v>7</v>
      </c>
      <c r="G20" s="11" t="str">
        <f t="shared" si="1"/>
        <v xml:space="preserve">МБОУ СОШ с УИОП №32 </v>
      </c>
      <c r="H20" s="26">
        <v>15</v>
      </c>
      <c r="I20" s="20" t="s">
        <v>93</v>
      </c>
      <c r="J20" s="16" t="s">
        <v>119</v>
      </c>
      <c r="K20" s="17"/>
      <c r="L20" s="17"/>
      <c r="N20" s="21"/>
    </row>
    <row r="21" spans="1:14" s="10" customFormat="1" x14ac:dyDescent="0.3">
      <c r="A21" s="11" t="str">
        <f t="shared" si="0"/>
        <v>Литература</v>
      </c>
      <c r="B21" s="19" t="s">
        <v>130</v>
      </c>
      <c r="C21" s="19" t="s">
        <v>140</v>
      </c>
      <c r="D21" s="19" t="s">
        <v>134</v>
      </c>
      <c r="E21" s="16">
        <v>7</v>
      </c>
      <c r="F21" s="16">
        <v>7</v>
      </c>
      <c r="G21" s="11" t="str">
        <f t="shared" si="1"/>
        <v xml:space="preserve">МБОУ СОШ с УИОП №32 </v>
      </c>
      <c r="H21" s="26">
        <v>9</v>
      </c>
      <c r="I21" s="20" t="s">
        <v>93</v>
      </c>
      <c r="J21" s="16" t="s">
        <v>119</v>
      </c>
      <c r="K21" s="17"/>
      <c r="L21" s="17"/>
      <c r="N21" s="21"/>
    </row>
    <row r="22" spans="1:14" x14ac:dyDescent="0.3">
      <c r="A22" s="11" t="str">
        <f t="shared" si="0"/>
        <v>Литература</v>
      </c>
      <c r="B22" s="19" t="s">
        <v>124</v>
      </c>
      <c r="C22" s="19" t="s">
        <v>135</v>
      </c>
      <c r="D22" s="19" t="s">
        <v>133</v>
      </c>
      <c r="E22" s="16">
        <v>7</v>
      </c>
      <c r="F22" s="16">
        <v>7</v>
      </c>
      <c r="G22" s="11" t="str">
        <f t="shared" si="1"/>
        <v xml:space="preserve">МБОУ СОШ с УИОП №32 </v>
      </c>
      <c r="H22" s="26">
        <v>6</v>
      </c>
      <c r="I22" s="20" t="s">
        <v>93</v>
      </c>
      <c r="J22" s="16" t="s">
        <v>119</v>
      </c>
      <c r="K22" s="17"/>
      <c r="L22" s="17"/>
    </row>
    <row r="23" spans="1:14" x14ac:dyDescent="0.3">
      <c r="A23" s="11" t="str">
        <f t="shared" si="0"/>
        <v>Литература</v>
      </c>
      <c r="B23" s="19" t="s">
        <v>136</v>
      </c>
      <c r="C23" s="19" t="s">
        <v>129</v>
      </c>
      <c r="D23" s="19" t="s">
        <v>126</v>
      </c>
      <c r="E23" s="16">
        <v>8</v>
      </c>
      <c r="F23" s="16">
        <v>8</v>
      </c>
      <c r="G23" s="11" t="str">
        <f t="shared" si="1"/>
        <v xml:space="preserve">МБОУ СОШ с УИОП №32 </v>
      </c>
      <c r="H23" s="26">
        <v>57</v>
      </c>
      <c r="I23" s="20" t="s">
        <v>91</v>
      </c>
      <c r="J23" s="16" t="s">
        <v>117</v>
      </c>
      <c r="K23" s="17"/>
      <c r="L23" s="17"/>
    </row>
    <row r="24" spans="1:14" x14ac:dyDescent="0.3">
      <c r="A24" s="11" t="str">
        <f t="shared" si="0"/>
        <v>Литература</v>
      </c>
      <c r="B24" s="19" t="s">
        <v>135</v>
      </c>
      <c r="C24" s="19" t="s">
        <v>124</v>
      </c>
      <c r="D24" s="19" t="s">
        <v>126</v>
      </c>
      <c r="E24" s="16">
        <v>8</v>
      </c>
      <c r="F24" s="16">
        <v>8</v>
      </c>
      <c r="G24" s="11" t="str">
        <f t="shared" si="1"/>
        <v xml:space="preserve">МБОУ СОШ с УИОП №32 </v>
      </c>
      <c r="H24" s="26">
        <v>39</v>
      </c>
      <c r="I24" s="20" t="s">
        <v>93</v>
      </c>
      <c r="J24" s="16" t="s">
        <v>117</v>
      </c>
      <c r="K24" s="17"/>
      <c r="L24" s="17"/>
    </row>
    <row r="25" spans="1:14" x14ac:dyDescent="0.3">
      <c r="A25" s="11" t="str">
        <f t="shared" si="0"/>
        <v>Литература</v>
      </c>
      <c r="B25" s="19" t="s">
        <v>133</v>
      </c>
      <c r="C25" s="19" t="s">
        <v>143</v>
      </c>
      <c r="D25" s="19" t="s">
        <v>126</v>
      </c>
      <c r="E25" s="16">
        <v>8</v>
      </c>
      <c r="F25" s="16">
        <v>8</v>
      </c>
      <c r="G25" s="11" t="str">
        <f t="shared" si="1"/>
        <v xml:space="preserve">МБОУ СОШ с УИОП №32 </v>
      </c>
      <c r="H25" s="26">
        <v>35</v>
      </c>
      <c r="I25" s="20" t="s">
        <v>93</v>
      </c>
      <c r="J25" s="16" t="s">
        <v>117</v>
      </c>
      <c r="K25" s="17"/>
      <c r="L25" s="17"/>
    </row>
    <row r="26" spans="1:14" x14ac:dyDescent="0.3">
      <c r="A26" s="11" t="str">
        <f t="shared" si="0"/>
        <v>Литература</v>
      </c>
      <c r="B26" s="19" t="s">
        <v>124</v>
      </c>
      <c r="C26" s="19" t="s">
        <v>127</v>
      </c>
      <c r="D26" s="19" t="s">
        <v>143</v>
      </c>
      <c r="E26" s="16">
        <v>8</v>
      </c>
      <c r="F26" s="16">
        <v>8</v>
      </c>
      <c r="G26" s="11" t="str">
        <f t="shared" si="1"/>
        <v xml:space="preserve">МБОУ СОШ с УИОП №32 </v>
      </c>
      <c r="H26" s="26">
        <v>33</v>
      </c>
      <c r="I26" s="20" t="s">
        <v>93</v>
      </c>
      <c r="J26" s="16" t="s">
        <v>117</v>
      </c>
      <c r="K26" s="17"/>
      <c r="L26" s="17"/>
    </row>
    <row r="27" spans="1:14" x14ac:dyDescent="0.3">
      <c r="A27" s="11" t="str">
        <f t="shared" si="0"/>
        <v>Литература</v>
      </c>
      <c r="B27" s="19" t="s">
        <v>124</v>
      </c>
      <c r="C27" s="19" t="s">
        <v>124</v>
      </c>
      <c r="D27" s="19" t="s">
        <v>129</v>
      </c>
      <c r="E27" s="16">
        <v>8</v>
      </c>
      <c r="F27" s="16">
        <v>8</v>
      </c>
      <c r="G27" s="11" t="str">
        <f t="shared" si="1"/>
        <v xml:space="preserve">МБОУ СОШ с УИОП №32 </v>
      </c>
      <c r="H27" s="26">
        <v>25</v>
      </c>
      <c r="I27" s="20" t="s">
        <v>93</v>
      </c>
      <c r="J27" s="16" t="s">
        <v>117</v>
      </c>
      <c r="K27" s="17"/>
      <c r="L27" s="17"/>
    </row>
    <row r="28" spans="1:14" x14ac:dyDescent="0.3">
      <c r="A28" s="11" t="str">
        <f t="shared" si="0"/>
        <v>Литература</v>
      </c>
      <c r="B28" s="19" t="s">
        <v>139</v>
      </c>
      <c r="C28" s="19" t="s">
        <v>124</v>
      </c>
      <c r="D28" s="19" t="s">
        <v>126</v>
      </c>
      <c r="E28" s="16">
        <v>8</v>
      </c>
      <c r="F28" s="16">
        <v>8</v>
      </c>
      <c r="G28" s="11" t="str">
        <f t="shared" si="1"/>
        <v xml:space="preserve">МБОУ СОШ с УИОП №32 </v>
      </c>
      <c r="H28" s="26">
        <v>20</v>
      </c>
      <c r="I28" s="20" t="s">
        <v>93</v>
      </c>
      <c r="J28" s="16" t="s">
        <v>117</v>
      </c>
      <c r="K28" s="17"/>
      <c r="L28" s="17"/>
    </row>
    <row r="29" spans="1:14" x14ac:dyDescent="0.3">
      <c r="A29" s="11" t="str">
        <f t="shared" si="0"/>
        <v>Литература</v>
      </c>
      <c r="B29" s="19" t="s">
        <v>133</v>
      </c>
      <c r="C29" s="19" t="s">
        <v>141</v>
      </c>
      <c r="D29" s="19" t="s">
        <v>140</v>
      </c>
      <c r="E29" s="16">
        <v>8</v>
      </c>
      <c r="F29" s="16">
        <v>8</v>
      </c>
      <c r="G29" s="11" t="str">
        <f t="shared" si="1"/>
        <v xml:space="preserve">МБОУ СОШ с УИОП №32 </v>
      </c>
      <c r="H29" s="26">
        <v>13</v>
      </c>
      <c r="I29" s="20" t="s">
        <v>93</v>
      </c>
      <c r="J29" s="16" t="s">
        <v>117</v>
      </c>
    </row>
    <row r="30" spans="1:14" x14ac:dyDescent="0.3">
      <c r="A30" s="11" t="str">
        <f t="shared" si="0"/>
        <v>Литература</v>
      </c>
      <c r="B30" s="19" t="s">
        <v>124</v>
      </c>
      <c r="C30" s="19" t="s">
        <v>126</v>
      </c>
      <c r="D30" s="19" t="s">
        <v>140</v>
      </c>
      <c r="E30" s="16">
        <v>9</v>
      </c>
      <c r="F30" s="16">
        <v>9</v>
      </c>
      <c r="G30" s="11" t="str">
        <f t="shared" si="1"/>
        <v xml:space="preserve">МБОУ СОШ с УИОП №32 </v>
      </c>
      <c r="H30" s="26">
        <v>69</v>
      </c>
      <c r="I30" s="20" t="s">
        <v>91</v>
      </c>
      <c r="J30" s="16" t="s">
        <v>120</v>
      </c>
    </row>
    <row r="31" spans="1:14" x14ac:dyDescent="0.3">
      <c r="A31" s="11" t="str">
        <f t="shared" si="0"/>
        <v>Литература</v>
      </c>
      <c r="B31" s="19" t="s">
        <v>136</v>
      </c>
      <c r="C31" s="19" t="s">
        <v>129</v>
      </c>
      <c r="D31" s="19" t="s">
        <v>135</v>
      </c>
      <c r="E31" s="16">
        <v>9</v>
      </c>
      <c r="F31" s="16">
        <v>9</v>
      </c>
      <c r="G31" s="11" t="str">
        <f t="shared" si="1"/>
        <v xml:space="preserve">МБОУ СОШ с УИОП №32 </v>
      </c>
      <c r="H31" s="26">
        <v>55</v>
      </c>
      <c r="I31" s="20" t="s">
        <v>92</v>
      </c>
      <c r="J31" s="16" t="s">
        <v>119</v>
      </c>
    </row>
    <row r="32" spans="1:14" x14ac:dyDescent="0.3">
      <c r="A32" s="11" t="str">
        <f t="shared" si="0"/>
        <v>Литература</v>
      </c>
      <c r="B32" s="19" t="s">
        <v>133</v>
      </c>
      <c r="C32" s="19" t="s">
        <v>126</v>
      </c>
      <c r="D32" s="19" t="s">
        <v>136</v>
      </c>
      <c r="E32" s="16">
        <v>9</v>
      </c>
      <c r="F32" s="16">
        <v>9</v>
      </c>
      <c r="G32" s="11" t="str">
        <f t="shared" si="1"/>
        <v xml:space="preserve">МБОУ СОШ с УИОП №32 </v>
      </c>
      <c r="H32" s="26">
        <v>54</v>
      </c>
      <c r="I32" s="20" t="s">
        <v>92</v>
      </c>
      <c r="J32" s="16" t="s">
        <v>120</v>
      </c>
    </row>
    <row r="33" spans="1:10" x14ac:dyDescent="0.3">
      <c r="A33" s="11" t="str">
        <f t="shared" si="0"/>
        <v>Литература</v>
      </c>
      <c r="B33" s="19" t="s">
        <v>133</v>
      </c>
      <c r="C33" s="19" t="s">
        <v>136</v>
      </c>
      <c r="D33" s="19" t="s">
        <v>138</v>
      </c>
      <c r="E33" s="16">
        <v>9</v>
      </c>
      <c r="F33" s="16">
        <v>9</v>
      </c>
      <c r="G33" s="11" t="str">
        <f t="shared" si="1"/>
        <v xml:space="preserve">МБОУ СОШ с УИОП №32 </v>
      </c>
      <c r="H33" s="26">
        <v>53</v>
      </c>
      <c r="I33" s="20" t="s">
        <v>93</v>
      </c>
      <c r="J33" s="16" t="s">
        <v>120</v>
      </c>
    </row>
    <row r="34" spans="1:10" x14ac:dyDescent="0.3">
      <c r="A34" s="11" t="str">
        <f t="shared" si="0"/>
        <v>Литература</v>
      </c>
      <c r="B34" s="19" t="s">
        <v>133</v>
      </c>
      <c r="C34" s="19" t="s">
        <v>126</v>
      </c>
      <c r="D34" s="19" t="s">
        <v>143</v>
      </c>
      <c r="E34" s="16">
        <v>9</v>
      </c>
      <c r="F34" s="16">
        <v>9</v>
      </c>
      <c r="G34" s="11" t="str">
        <f t="shared" si="1"/>
        <v xml:space="preserve">МБОУ СОШ с УИОП №32 </v>
      </c>
      <c r="H34" s="26">
        <v>24</v>
      </c>
      <c r="I34" s="20" t="s">
        <v>93</v>
      </c>
      <c r="J34" s="16" t="s">
        <v>119</v>
      </c>
    </row>
    <row r="35" spans="1:10" x14ac:dyDescent="0.3">
      <c r="A35" s="11" t="str">
        <f t="shared" si="0"/>
        <v>Литература</v>
      </c>
      <c r="B35" s="19" t="s">
        <v>137</v>
      </c>
      <c r="C35" s="19" t="s">
        <v>125</v>
      </c>
      <c r="D35" s="19" t="s">
        <v>133</v>
      </c>
      <c r="E35" s="16">
        <v>9</v>
      </c>
      <c r="F35" s="16">
        <v>9</v>
      </c>
      <c r="G35" s="11" t="str">
        <f t="shared" si="1"/>
        <v xml:space="preserve">МБОУ СОШ с УИОП №32 </v>
      </c>
      <c r="H35" s="26">
        <v>18</v>
      </c>
      <c r="I35" s="20" t="s">
        <v>93</v>
      </c>
      <c r="J35" s="16" t="s">
        <v>119</v>
      </c>
    </row>
    <row r="36" spans="1:10" x14ac:dyDescent="0.3">
      <c r="A36" s="11" t="str">
        <f t="shared" si="0"/>
        <v>Литература</v>
      </c>
      <c r="B36" s="19" t="s">
        <v>138</v>
      </c>
      <c r="C36" s="19" t="s">
        <v>126</v>
      </c>
      <c r="D36" s="19" t="s">
        <v>124</v>
      </c>
      <c r="E36" s="16">
        <v>9</v>
      </c>
      <c r="F36" s="16">
        <v>9</v>
      </c>
      <c r="G36" s="11" t="str">
        <f t="shared" si="1"/>
        <v xml:space="preserve">МБОУ СОШ с УИОП №32 </v>
      </c>
      <c r="H36" s="26">
        <v>4</v>
      </c>
      <c r="I36" s="20" t="s">
        <v>93</v>
      </c>
      <c r="J36" s="16" t="s">
        <v>119</v>
      </c>
    </row>
    <row r="37" spans="1:10" x14ac:dyDescent="0.3">
      <c r="A37" s="11" t="str">
        <f t="shared" si="0"/>
        <v>Литература</v>
      </c>
      <c r="B37" s="19" t="s">
        <v>133</v>
      </c>
      <c r="C37" s="19" t="s">
        <v>126</v>
      </c>
      <c r="D37" s="19" t="s">
        <v>126</v>
      </c>
      <c r="E37" s="16">
        <v>11</v>
      </c>
      <c r="F37" s="16">
        <v>11</v>
      </c>
      <c r="G37" s="11" t="str">
        <f t="shared" si="1"/>
        <v xml:space="preserve">МБОУ СОШ с УИОП №32 </v>
      </c>
      <c r="H37" s="26">
        <v>79</v>
      </c>
      <c r="I37" s="20" t="s">
        <v>92</v>
      </c>
      <c r="J37" s="16" t="s">
        <v>121</v>
      </c>
    </row>
    <row r="38" spans="1:10" x14ac:dyDescent="0.3">
      <c r="A38" s="11" t="str">
        <f t="shared" si="0"/>
        <v>Литература</v>
      </c>
      <c r="B38" s="19" t="s">
        <v>137</v>
      </c>
      <c r="C38" s="19" t="s">
        <v>129</v>
      </c>
      <c r="D38" s="19" t="s">
        <v>140</v>
      </c>
      <c r="E38" s="16">
        <v>11</v>
      </c>
      <c r="F38" s="16">
        <v>11</v>
      </c>
      <c r="G38" s="11" t="str">
        <f t="shared" si="1"/>
        <v xml:space="preserve">МБОУ СОШ с УИОП №32 </v>
      </c>
      <c r="H38" s="26">
        <v>61</v>
      </c>
      <c r="I38" s="20" t="s">
        <v>93</v>
      </c>
      <c r="J38" s="16" t="s">
        <v>121</v>
      </c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  <row r="1003" spans="1:10" hidden="1" x14ac:dyDescent="0.3"/>
    <row r="1004" spans="1:10" hidden="1" x14ac:dyDescent="0.3"/>
    <row r="1005" spans="1:10" hidden="1" x14ac:dyDescent="0.3"/>
    <row r="1006" spans="1:10" hidden="1" x14ac:dyDescent="0.3"/>
    <row r="1007" spans="1:10" hidden="1" x14ac:dyDescent="0.3"/>
    <row r="1008" spans="1:10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</sheetData>
  <sheetProtection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xWindow="631" yWindow="639" count="3">
    <dataValidation type="list" allowBlank="1" showInputMessage="1" showErrorMessage="1" sqref="I2:I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>
      <formula1>4</formula1>
      <formula2>11</formula2>
    </dataValidation>
    <dataValidation type="whole" allowBlank="1" showInputMessage="1" showErrorMessage="1" error="Введено недопустимое значение" sqref="F2:F12 E2:E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31" yWindow="639" count="2">
        <x14:dataValidation type="list" showInputMessage="1" showErrorMessage="1">
          <x14:formula1>
            <xm:f>Лист2!$A$2:$A$71</xm:f>
          </x14:formula1>
          <xm:sqref>G2:G1000</xm:sqref>
        </x14:dataValidation>
        <x14:dataValidation type="list" showInputMessage="1" showErrorMessage="1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>
    <sortState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Кабинет №11</cp:lastModifiedBy>
  <cp:lastPrinted>2018-10-15T08:35:26Z</cp:lastPrinted>
  <dcterms:created xsi:type="dcterms:W3CDTF">2015-07-15T10:31:10Z</dcterms:created>
  <dcterms:modified xsi:type="dcterms:W3CDTF">2023-10-26T09:06:23Z</dcterms:modified>
</cp:coreProperties>
</file>